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1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<sst xmlns="http://schemas.openxmlformats.org/spreadsheetml/2006/main" count="59" uniqueCount="55">
  <si>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Загальний фонд</t>
  </si>
  <si>
    <t>Код</t>
  </si>
  <si>
    <t>Показник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</si>
  <si>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</si>
  <si>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</si>
  <si>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</si>
  <si>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</si>
  <si>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</si>
  <si>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</si>
  <si>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</si>
  <si>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</si>
  <si>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</si>
  <si>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</si>
  <si>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</si>
  <si>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</si>
  <si>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</si>
  <si>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</si>
  <si>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</si>
  <si>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</si>
  <si>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</si>
  <si>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</si>
  <si>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</si>
  <si>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</si>
  <si>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</si>
  <si>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</si>
  <si>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</si>
  <si>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</si>
  <si>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</si>
  <si>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</si>
  <si>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</si>
  <si>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</si>
  <si>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</si>
  <si>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Громадський порядок та безпека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</si>
  <si>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</si>
  <si>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</si>
  <si>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</si>
  <si>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</si>
  <si>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</si>
  <si>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</si>
  <si>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</si>
  <si>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</si>
  <si>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</si>
  <si>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</si>
  <si>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</si>
  <si>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</si>
  <si>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</si>
  <si>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пільг окремим категоріям громадян з оплати послуг зв`язку</t>
  </si>
  <si>
    <t>Податок на прибуток підприємств та фінансових установ комунальної власності</t>
  </si>
  <si>
    <t>Виконання  Ніжинського районного бюджету за 9 місяців 2022 року</t>
  </si>
  <si>
    <t>Уточнений  план за 9 місяців  2022 року (тис.грн.)</t>
  </si>
  <si>
    <t>Виконано за 9 місяців 2022 року (тис.грн.)</t>
  </si>
  <si>
    <t>Виконання до уточненого  плану за 9 місяців 2022 року (%)</t>
  </si>
  <si>
    <t>Виконання Ніжинського районного бюджету за 9 місяців 2022 року</t>
  </si>
  <si>
    <t>Уточнений  план за 9 місяців 2022 року (тис.грн.)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</si>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</sst>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175" fontId="23" fillId="24" borderId="13" xfId="0" applyNumberFormat="1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  <xf numFmtId="175" fontId="22" fillId="9" borderId="13" xfId="0" applyNumberFormat="1" applyFont="1" applyFill="1" applyBorder="1" applyAlignment="1">
      <alignment horizontal="center" vertical="center"/>
    </xf>
    <xf numFmtId="0" fontId="22" fillId="9" borderId="13" xfId="109" applyFont="1" applyFill="1" applyBorder="1" applyAlignment="1">
      <alignment vertical="center" wrapText="1"/>
      <protection/>
    </xf>
    <xf numFmtId="0" fontId="22" fillId="9" borderId="13" xfId="109" applyFont="1" applyFill="1" applyBorder="1" applyAlignment="1">
      <alignment horizontal="center" vertical="center"/>
      <protection/>
    </xf>
    <xf numFmtId="4" fontId="22" fillId="9" borderId="13" xfId="109" applyNumberFormat="1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horizontal="center" vertical="center"/>
      <protection/>
    </xf>
    <xf numFmtId="0" fontId="22" fillId="26" borderId="13" xfId="0" applyFont="1" applyFill="1" applyBorder="1" applyAlignment="1">
      <alignment horizontal="center" vertical="center" wrapText="1"/>
    </xf>
    <xf numFmtId="4" fontId="38" fillId="26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2" fontId="23" fillId="0" borderId="13" xfId="109" applyNumberFormat="1" applyFont="1" applyBorder="1" applyAlignment="1">
      <alignment horizontal="center" vertical="center"/>
      <protection/>
    </xf>
    <xf numFmtId="2" fontId="23" fillId="24" borderId="13" xfId="0" applyNumberFormat="1" applyFont="1" applyFill="1" applyBorder="1" applyAlignment="1">
      <alignment horizontal="center" vertical="center"/>
    </xf>
    <xf numFmtId="2" fontId="22" fillId="9" borderId="13" xfId="109" applyNumberFormat="1" applyFont="1" applyFill="1" applyBorder="1" applyAlignment="1">
      <alignment horizontal="center" vertical="center"/>
      <protection/>
    </xf>
    <xf numFmtId="2" fontId="22" fillId="9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2" fontId="22" fillId="9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3" t="s">
        <v>48</v>
      </c>
      <c r="B1" s="43"/>
      <c r="C1" s="43"/>
      <c r="D1" s="43"/>
      <c r="E1" s="43"/>
    </row>
    <row r="2" spans="1:5" s="7" customFormat="1" ht="30" customHeight="1">
      <c r="A2" s="44" t="s">
        <v>31</v>
      </c>
      <c r="B2" s="44"/>
      <c r="C2" s="44"/>
      <c r="D2" s="44"/>
      <c r="E2" s="44"/>
    </row>
    <row r="3" spans="1:6" ht="131.25">
      <c r="A3" s="20" t="s">
        <v>12</v>
      </c>
      <c r="B3" s="19" t="s">
        <v>13</v>
      </c>
      <c r="C3" s="18" t="s">
        <v>44</v>
      </c>
      <c r="D3" s="18" t="s">
        <v>49</v>
      </c>
      <c r="E3" s="18" t="s">
        <v>50</v>
      </c>
      <c r="F3" s="18" t="s">
        <v>51</v>
      </c>
    </row>
    <row r="4" spans="1:6" ht="31.5">
      <c r="A4" s="26">
        <v>11020200</v>
      </c>
      <c r="B4" s="27" t="s">
        <v>47</v>
      </c>
      <c r="C4" s="28">
        <v>0</v>
      </c>
      <c r="D4" s="28">
        <v>0</v>
      </c>
      <c r="E4" s="34">
        <v>1.2</v>
      </c>
      <c r="F4" s="35">
        <f aca="true" t="shared" si="0" ref="F4:F19">IF(D4=0,0,E4/D4*100)</f>
        <v>0</v>
      </c>
    </row>
    <row r="5" spans="1:6" ht="18">
      <c r="A5" s="16" t="s">
        <v>35</v>
      </c>
      <c r="B5" s="17" t="s">
        <v>36</v>
      </c>
      <c r="C5" s="36">
        <v>1055</v>
      </c>
      <c r="D5" s="36">
        <v>709</v>
      </c>
      <c r="E5" s="36">
        <v>777.7</v>
      </c>
      <c r="F5" s="35">
        <f t="shared" si="0"/>
        <v>109.68970380818055</v>
      </c>
    </row>
    <row r="6" spans="1:6" ht="18">
      <c r="A6" s="22" t="s">
        <v>14</v>
      </c>
      <c r="B6" s="23" t="s">
        <v>15</v>
      </c>
      <c r="C6" s="35">
        <v>405</v>
      </c>
      <c r="D6" s="35">
        <v>299</v>
      </c>
      <c r="E6" s="35">
        <v>406.8</v>
      </c>
      <c r="F6" s="35">
        <f t="shared" si="0"/>
        <v>136.05351170568562</v>
      </c>
    </row>
    <row r="7" spans="1:6" ht="38.25">
      <c r="A7" s="16" t="s">
        <v>16</v>
      </c>
      <c r="B7" s="17" t="s">
        <v>17</v>
      </c>
      <c r="C7" s="36">
        <v>29.5</v>
      </c>
      <c r="D7" s="36">
        <v>28.5</v>
      </c>
      <c r="E7" s="36">
        <v>31.3</v>
      </c>
      <c r="F7" s="35">
        <f t="shared" si="0"/>
        <v>109.82456140350878</v>
      </c>
    </row>
    <row r="8" spans="1:6" ht="25.5">
      <c r="A8" s="16" t="s">
        <v>18</v>
      </c>
      <c r="B8" s="17" t="s">
        <v>19</v>
      </c>
      <c r="C8" s="36">
        <v>375.5</v>
      </c>
      <c r="D8" s="36">
        <v>270.5</v>
      </c>
      <c r="E8" s="36">
        <v>375.5</v>
      </c>
      <c r="F8" s="35">
        <f t="shared" si="0"/>
        <v>138.81700554528652</v>
      </c>
    </row>
    <row r="9" spans="1:6" ht="47.25">
      <c r="A9" s="22" t="s">
        <v>20</v>
      </c>
      <c r="B9" s="23" t="s">
        <v>21</v>
      </c>
      <c r="C9" s="35">
        <v>650</v>
      </c>
      <c r="D9" s="35">
        <v>410</v>
      </c>
      <c r="E9" s="35">
        <v>358.8</v>
      </c>
      <c r="F9" s="35">
        <f t="shared" si="0"/>
        <v>87.51219512195122</v>
      </c>
    </row>
    <row r="10" spans="1:6" ht="38.25">
      <c r="A10" s="16" t="s">
        <v>22</v>
      </c>
      <c r="B10" s="17" t="s">
        <v>37</v>
      </c>
      <c r="C10" s="36">
        <v>650</v>
      </c>
      <c r="D10" s="36">
        <v>410</v>
      </c>
      <c r="E10" s="36">
        <v>358.8</v>
      </c>
      <c r="F10" s="35">
        <f t="shared" si="0"/>
        <v>87.51219512195122</v>
      </c>
    </row>
    <row r="11" spans="1:6" ht="18">
      <c r="A11" s="22" t="s">
        <v>23</v>
      </c>
      <c r="B11" s="23" t="s">
        <v>10</v>
      </c>
      <c r="C11" s="35">
        <v>0</v>
      </c>
      <c r="D11" s="35">
        <v>0</v>
      </c>
      <c r="E11" s="35">
        <v>12.1</v>
      </c>
      <c r="F11" s="35">
        <f t="shared" si="0"/>
        <v>0</v>
      </c>
    </row>
    <row r="12" spans="1:6" ht="18">
      <c r="A12" s="16" t="s">
        <v>24</v>
      </c>
      <c r="B12" s="17" t="s">
        <v>10</v>
      </c>
      <c r="C12" s="36">
        <v>0</v>
      </c>
      <c r="D12" s="36">
        <v>0</v>
      </c>
      <c r="E12" s="36">
        <v>12.1</v>
      </c>
      <c r="F12" s="35">
        <f t="shared" si="0"/>
        <v>0</v>
      </c>
    </row>
    <row r="13" spans="1:6" ht="18">
      <c r="A13" s="22" t="s">
        <v>38</v>
      </c>
      <c r="B13" s="23" t="s">
        <v>39</v>
      </c>
      <c r="C13" s="35">
        <v>4474.9</v>
      </c>
      <c r="D13" s="35">
        <v>3895</v>
      </c>
      <c r="E13" s="35">
        <v>3400.5</v>
      </c>
      <c r="F13" s="35">
        <f t="shared" si="0"/>
        <v>87.30423620025674</v>
      </c>
    </row>
    <row r="14" spans="1:6" ht="18">
      <c r="A14" s="16" t="s">
        <v>40</v>
      </c>
      <c r="B14" s="17" t="s">
        <v>41</v>
      </c>
      <c r="C14" s="36">
        <v>1168.1</v>
      </c>
      <c r="D14" s="36">
        <v>887.2</v>
      </c>
      <c r="E14" s="36">
        <v>887.2</v>
      </c>
      <c r="F14" s="35">
        <f t="shared" si="0"/>
        <v>100</v>
      </c>
    </row>
    <row r="15" spans="1:6" ht="63">
      <c r="A15" s="22" t="s">
        <v>42</v>
      </c>
      <c r="B15" s="23" t="s">
        <v>43</v>
      </c>
      <c r="C15" s="35">
        <v>1168.1</v>
      </c>
      <c r="D15" s="35">
        <v>887.2</v>
      </c>
      <c r="E15" s="35">
        <v>887.2</v>
      </c>
      <c r="F15" s="35">
        <f t="shared" si="0"/>
        <v>100</v>
      </c>
    </row>
    <row r="16" spans="1:6" ht="18">
      <c r="A16" s="16" t="s">
        <v>25</v>
      </c>
      <c r="B16" s="17" t="s">
        <v>26</v>
      </c>
      <c r="C16" s="36">
        <v>3306.8</v>
      </c>
      <c r="D16" s="36">
        <v>3007.8</v>
      </c>
      <c r="E16" s="36">
        <v>2513.3</v>
      </c>
      <c r="F16" s="35">
        <f t="shared" si="0"/>
        <v>83.55941219495978</v>
      </c>
    </row>
    <row r="17" spans="1:6" ht="18">
      <c r="A17" s="16" t="s">
        <v>27</v>
      </c>
      <c r="B17" s="17" t="s">
        <v>8</v>
      </c>
      <c r="C17" s="36">
        <v>3306.8</v>
      </c>
      <c r="D17" s="36">
        <v>3007.8</v>
      </c>
      <c r="E17" s="36">
        <v>2513.3</v>
      </c>
      <c r="F17" s="35">
        <f t="shared" si="0"/>
        <v>83.55941219495978</v>
      </c>
    </row>
    <row r="18" spans="1:6" ht="18">
      <c r="A18" s="21" t="s">
        <v>28</v>
      </c>
      <c r="B18" s="23" t="s">
        <v>29</v>
      </c>
      <c r="C18" s="35">
        <v>1055</v>
      </c>
      <c r="D18" s="35">
        <v>709</v>
      </c>
      <c r="E18" s="35">
        <v>778.9</v>
      </c>
      <c r="F18" s="35">
        <f t="shared" si="0"/>
        <v>109.85895627644568</v>
      </c>
    </row>
    <row r="19" spans="1:6" ht="18">
      <c r="A19" s="21" t="s">
        <v>28</v>
      </c>
      <c r="B19" s="23" t="s">
        <v>30</v>
      </c>
      <c r="C19" s="35">
        <v>5529.9</v>
      </c>
      <c r="D19" s="35">
        <v>4604</v>
      </c>
      <c r="E19" s="35">
        <v>4179.4</v>
      </c>
      <c r="F19" s="35">
        <f t="shared" si="0"/>
        <v>90.77758470894874</v>
      </c>
    </row>
  </sheetData>
  <sheetProtection/>
  <mergeCells count="2">
    <mergeCell ref="A1:E1"/>
    <mergeCell ref="A2:E2"/>
  </mergeCells>
  <conditionalFormatting sqref="A5:A19">
    <cfRule type="expression" priority="1" dxfId="12" stopIfTrue="1">
      <formula>IT5=1</formula>
    </cfRule>
  </conditionalFormatting>
  <conditionalFormatting sqref="B5:B19">
    <cfRule type="expression" priority="2" dxfId="12" stopIfTrue="1">
      <formula>IT5=1</formula>
    </cfRule>
  </conditionalFormatting>
  <conditionalFormatting sqref="C5:C19">
    <cfRule type="expression" priority="3" dxfId="12" stopIfTrue="1">
      <formula>IT5=1</formula>
    </cfRule>
  </conditionalFormatting>
  <conditionalFormatting sqref="D5:D19">
    <cfRule type="expression" priority="4" dxfId="12" stopIfTrue="1">
      <formula>IT5=1</formula>
    </cfRule>
  </conditionalFormatting>
  <conditionalFormatting sqref="E5:E19">
    <cfRule type="expression" priority="5" dxfId="12" stopIfTrue="1">
      <formula>IT5=1</formula>
    </cfRule>
  </conditionalFormatting>
  <conditionalFormatting sqref="F4:F19">
    <cfRule type="expression" priority="6" dxfId="12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7">
      <selection activeCell="F9" sqref="F9:F10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45" t="s">
        <v>52</v>
      </c>
      <c r="B1" s="45"/>
      <c r="C1" s="45"/>
      <c r="D1" s="45"/>
      <c r="E1" s="45"/>
      <c r="F1" s="45"/>
    </row>
    <row r="2" spans="1:6" ht="18.75">
      <c r="A2" s="46" t="s">
        <v>0</v>
      </c>
      <c r="B2" s="46"/>
      <c r="C2" s="46"/>
      <c r="D2" s="46"/>
      <c r="E2" s="46"/>
      <c r="F2" s="46"/>
    </row>
    <row r="4" spans="1:6" s="1" customFormat="1" ht="78.75">
      <c r="A4" s="6" t="s">
        <v>1</v>
      </c>
      <c r="B4" s="6" t="s">
        <v>2</v>
      </c>
      <c r="C4" s="2" t="s">
        <v>34</v>
      </c>
      <c r="D4" s="2" t="s">
        <v>53</v>
      </c>
      <c r="E4" s="2" t="s">
        <v>50</v>
      </c>
      <c r="F4" s="2" t="s">
        <v>51</v>
      </c>
    </row>
    <row r="5" spans="1:7" ht="18.75">
      <c r="A5" s="31">
        <v>100</v>
      </c>
      <c r="B5" s="30" t="s">
        <v>3</v>
      </c>
      <c r="C5" s="32">
        <v>2802.13</v>
      </c>
      <c r="D5" s="32">
        <v>2493.23</v>
      </c>
      <c r="E5" s="32">
        <v>1748.3</v>
      </c>
      <c r="F5" s="29">
        <f>IF(D5=0,"",IF(E5/D5*100&gt;=200,"В/100",E5/D5*100))</f>
        <v>70.12189007833211</v>
      </c>
      <c r="G5" s="1"/>
    </row>
    <row r="6" spans="1:6" ht="100.5" customHeight="1">
      <c r="A6" s="14">
        <v>150</v>
      </c>
      <c r="B6" s="15" t="s">
        <v>4</v>
      </c>
      <c r="C6" s="33">
        <v>2391.67</v>
      </c>
      <c r="D6" s="33">
        <v>2082.77</v>
      </c>
      <c r="E6" s="33">
        <v>1538.17</v>
      </c>
      <c r="F6" s="24">
        <f aca="true" t="shared" si="0" ref="F6:F16">IF(D6=0,"",IF(E6/D6*100&gt;=200,"В/100",E6/D6*100))</f>
        <v>73.85212961584813</v>
      </c>
    </row>
    <row r="7" spans="1:6" ht="18.75">
      <c r="A7" s="14">
        <v>180</v>
      </c>
      <c r="B7" s="15" t="s">
        <v>5</v>
      </c>
      <c r="C7" s="37">
        <v>410.46</v>
      </c>
      <c r="D7" s="37">
        <v>410.46</v>
      </c>
      <c r="E7" s="37">
        <v>210.13</v>
      </c>
      <c r="F7" s="38">
        <f t="shared" si="0"/>
        <v>51.193782585392</v>
      </c>
    </row>
    <row r="8" spans="1:6" ht="42" customHeight="1">
      <c r="A8" s="31">
        <v>3032</v>
      </c>
      <c r="B8" s="30" t="s">
        <v>46</v>
      </c>
      <c r="C8" s="39">
        <v>29.9</v>
      </c>
      <c r="D8" s="39">
        <v>29.9</v>
      </c>
      <c r="E8" s="39">
        <v>29.9</v>
      </c>
      <c r="F8" s="40">
        <f t="shared" si="0"/>
        <v>100</v>
      </c>
    </row>
    <row r="9" spans="1:6" ht="147.75" customHeight="1">
      <c r="A9" s="31">
        <v>3160</v>
      </c>
      <c r="B9" s="30" t="s">
        <v>6</v>
      </c>
      <c r="C9" s="39">
        <v>2280.85</v>
      </c>
      <c r="D9" s="39">
        <v>2033.85</v>
      </c>
      <c r="E9" s="39">
        <v>1394.62</v>
      </c>
      <c r="F9" s="40">
        <f t="shared" si="0"/>
        <v>68.57044521474052</v>
      </c>
    </row>
    <row r="10" spans="1:6" ht="79.5" customHeight="1">
      <c r="A10" s="31">
        <v>3192</v>
      </c>
      <c r="B10" s="30" t="s">
        <v>45</v>
      </c>
      <c r="C10" s="39">
        <v>58.54</v>
      </c>
      <c r="D10" s="39">
        <v>58.54</v>
      </c>
      <c r="E10" s="39">
        <v>58.54</v>
      </c>
      <c r="F10" s="40">
        <f t="shared" si="0"/>
        <v>100</v>
      </c>
    </row>
    <row r="11" spans="1:6" ht="54" customHeight="1">
      <c r="A11" s="31">
        <v>3242</v>
      </c>
      <c r="B11" s="30" t="s">
        <v>54</v>
      </c>
      <c r="C11" s="39">
        <v>80</v>
      </c>
      <c r="D11" s="39">
        <v>80</v>
      </c>
      <c r="E11" s="39">
        <v>52.99</v>
      </c>
      <c r="F11" s="40">
        <f t="shared" si="0"/>
        <v>66.23750000000001</v>
      </c>
    </row>
    <row r="12" spans="1:6" ht="18.75">
      <c r="A12" s="31">
        <v>7100</v>
      </c>
      <c r="B12" s="30" t="s">
        <v>11</v>
      </c>
      <c r="C12" s="39">
        <v>182</v>
      </c>
      <c r="D12" s="39">
        <v>130.08</v>
      </c>
      <c r="E12" s="39">
        <v>0</v>
      </c>
      <c r="F12" s="40">
        <f t="shared" si="0"/>
        <v>0</v>
      </c>
    </row>
    <row r="13" spans="1:6" ht="18.75">
      <c r="A13" s="14">
        <v>7110</v>
      </c>
      <c r="B13" s="15" t="s">
        <v>7</v>
      </c>
      <c r="C13" s="37">
        <v>182</v>
      </c>
      <c r="D13" s="37">
        <v>130.08</v>
      </c>
      <c r="E13" s="37">
        <v>0</v>
      </c>
      <c r="F13" s="41">
        <f t="shared" si="0"/>
        <v>0</v>
      </c>
    </row>
    <row r="14" spans="1:23" s="3" customFormat="1" ht="35.25" customHeight="1">
      <c r="A14" s="31">
        <v>8200</v>
      </c>
      <c r="B14" s="30" t="s">
        <v>32</v>
      </c>
      <c r="C14" s="39">
        <v>151</v>
      </c>
      <c r="D14" s="39">
        <v>151</v>
      </c>
      <c r="E14" s="39">
        <v>40.99</v>
      </c>
      <c r="F14" s="40">
        <f t="shared" si="0"/>
        <v>27.145695364238414</v>
      </c>
      <c r="G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7" ht="18.75">
      <c r="A15" s="14">
        <v>8240</v>
      </c>
      <c r="B15" s="15" t="s">
        <v>33</v>
      </c>
      <c r="C15" s="37">
        <v>151</v>
      </c>
      <c r="D15" s="37">
        <v>151</v>
      </c>
      <c r="E15" s="37">
        <v>40.99</v>
      </c>
      <c r="F15" s="38">
        <f t="shared" si="0"/>
        <v>27.145695364238414</v>
      </c>
      <c r="G15" s="13"/>
    </row>
    <row r="16" spans="1:6" ht="18.75">
      <c r="A16" s="25"/>
      <c r="B16" s="25" t="s">
        <v>9</v>
      </c>
      <c r="C16" s="42">
        <f>C5+C8+C9+C10+C11+C12+C14</f>
        <v>5584.42</v>
      </c>
      <c r="D16" s="42">
        <f>D5+D8+D9+D10+D11+D12+D14</f>
        <v>4976.599999999999</v>
      </c>
      <c r="E16" s="42">
        <f>E5+E8+E9+E10+E11+E12+E14</f>
        <v>3325.3399999999992</v>
      </c>
      <c r="F16" s="40">
        <f t="shared" si="0"/>
        <v>66.8195153317526</v>
      </c>
    </row>
    <row r="17" spans="3:5" ht="18.75">
      <c r="C17" s="11"/>
      <c r="D17" s="11"/>
      <c r="E17" s="11"/>
    </row>
  </sheetData>
  <sheetProtection/>
  <mergeCells count="2">
    <mergeCell ref="A1:F1"/>
    <mergeCell ref="A2:F2"/>
  </mergeCells>
  <conditionalFormatting sqref="C8:C13 C5:E5">
    <cfRule type="expression" priority="18" dxfId="12" stopIfTrue="1">
      <formula>IV5=1</formula>
    </cfRule>
  </conditionalFormatting>
  <conditionalFormatting sqref="D8:D13">
    <cfRule type="expression" priority="19" dxfId="12" stopIfTrue="1">
      <formula>IV8=1</formula>
    </cfRule>
  </conditionalFormatting>
  <conditionalFormatting sqref="E8:E13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u251211</cp:lastModifiedBy>
  <cp:lastPrinted>2021-12-01T10:00:08Z</cp:lastPrinted>
  <dcterms:created xsi:type="dcterms:W3CDTF">2020-07-02T05:19:35Z</dcterms:created>
  <dcterms:modified xsi:type="dcterms:W3CDTF">2022-11-09T07:44:05Z</dcterms:modified>
  <cp:category/>
  <cp:version/>
  <cp:contentType/>
  <cp:contentStatus/>
</cp:coreProperties>
</file>